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230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<sst xmlns="http://schemas.openxmlformats.org/spreadsheetml/2006/main" count="52" uniqueCount="32">
  <si>
    <t>Еди-ница изме-рения</t>
  </si>
  <si>
    <t>Молочные железы с лимфатическими поверхностными узлами</t>
  </si>
  <si>
    <t>Мягкие ткани</t>
  </si>
  <si>
    <t>Эхокардиография (М + В режим + допплер + цветное картирование)</t>
  </si>
  <si>
    <t>Наименование услуг</t>
  </si>
  <si>
    <t>Поджелудочная железа</t>
  </si>
  <si>
    <t>Селезенка</t>
  </si>
  <si>
    <t>Почки и надпочечники</t>
  </si>
  <si>
    <t>Мочевой пузырь</t>
  </si>
  <si>
    <t>Мочевой пузырь с определением остаточной мочи</t>
  </si>
  <si>
    <t>Предстательная железа (трансректально)</t>
  </si>
  <si>
    <t>Мошонка</t>
  </si>
  <si>
    <t>Лимфатические узлы (одна область с обеих сторон)</t>
  </si>
  <si>
    <t>Эхокардиография (М + В режим + допплер + цветное картирование + тканевая допплерография)</t>
  </si>
  <si>
    <t>УЛЬТРАЗВУКОВАЯ ДИАГНОСТИКА</t>
  </si>
  <si>
    <t>иссле-дован.</t>
  </si>
  <si>
    <t>Печень, желчный пузырь без опреде-ления функции</t>
  </si>
  <si>
    <t>Печень, желчный пузырь с опреде-лением функции</t>
  </si>
  <si>
    <t>Органы брюшной полости и почки (печень и желчный пузырь без опреде-ления функции, поджелудочная железа, селезенка, почки и надпочеч-ники, кишечник без заполнения жидкостью)</t>
  </si>
  <si>
    <t>иссл.</t>
  </si>
  <si>
    <t>Щитовидная железа с лимфатическими поверхностными узлами</t>
  </si>
  <si>
    <t>Поджелудочная железа с контрастиро-ванием</t>
  </si>
  <si>
    <t>Почки, надпочечники и мочевой пузырь</t>
  </si>
  <si>
    <t>Почки, надпочечники и мочевой пузырь с определением остаточной мочи</t>
  </si>
  <si>
    <t>Предстательная железа с мочевым пузырем и определением остаточной мочи (трансабдоминально)</t>
  </si>
  <si>
    <t>На цветных ультразвуковых аппаратах с наличием сложного программного обеспечения (количество цифровых каналов более 512)</t>
  </si>
  <si>
    <t xml:space="preserve">  Приложение 1 к приказу от 07.04.2016 №193</t>
  </si>
  <si>
    <t>после деноминации</t>
  </si>
  <si>
    <t xml:space="preserve">Ст-ть услуги с учетом округления, руб. </t>
  </si>
  <si>
    <t>до деноминации</t>
  </si>
  <si>
    <t>Матка и придатки с мочевым пузырем (трансабдоминально + трансвагинально)</t>
  </si>
  <si>
    <t>Матка и придатки (трансвагинально) + Плод в I триместре до 11 недель беременности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</si>
</sst>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[$-FC19]d\ mmmm\ yyyy\ &quot;г.&quot;"/>
    <numFmt numFmtId="167" formatCode="0.0000"/>
    <numFmt numFmtId="168" formatCode="0.00000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Times New Roman"/>
      <family val="1"/>
    </font>
    <font>
      <u val="single"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7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7" fillId="0" borderId="1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90" zoomScaleNormal="90" zoomScalePageLayoutView="0" workbookViewId="0" topLeftCell="A13">
      <selection activeCell="J20" sqref="J20"/>
    </sheetView>
  </sheetViews>
  <sheetFormatPr defaultColWidth="9.00390625" defaultRowHeight="12.75"/>
  <cols>
    <col min="1" max="1" width="48.00390625" style="0" customWidth="1"/>
    <col min="2" max="2" width="8.75390625" style="0" customWidth="1"/>
    <col min="3" max="4" width="10.25390625" style="0" hidden="1" customWidth="1"/>
    <col min="5" max="6" width="16.625" style="0" hidden="1" customWidth="1"/>
    <col min="7" max="7" width="21.00390625" style="0" customWidth="1"/>
    <col min="8" max="8" width="25.25390625" style="0" customWidth="1"/>
  </cols>
  <sheetData>
    <row r="1" spans="1:7" ht="16.5" customHeight="1">
      <c r="A1" s="1"/>
      <c r="B1" s="5" t="s">
        <v>26</v>
      </c>
      <c r="E1" s="1"/>
      <c r="F1" s="1"/>
      <c r="G1" s="1"/>
    </row>
    <row r="2" spans="1:7" ht="19.5">
      <c r="A2" s="18" t="s">
        <v>14</v>
      </c>
      <c r="B2" s="18"/>
      <c r="C2" s="18"/>
      <c r="D2" s="18"/>
      <c r="E2" s="18"/>
      <c r="F2" s="18"/>
      <c r="G2" s="18"/>
    </row>
    <row r="3" spans="1:8" ht="107.25" customHeight="1">
      <c r="A3" s="13" t="s">
        <v>4</v>
      </c>
      <c r="B3" s="13" t="s">
        <v>0</v>
      </c>
      <c r="C3" s="10"/>
      <c r="D3" s="10"/>
      <c r="E3" s="10"/>
      <c r="F3" s="10"/>
      <c r="G3" s="16" t="s">
        <v>25</v>
      </c>
      <c r="H3" s="17"/>
    </row>
    <row r="4" spans="1:8" ht="39" customHeight="1">
      <c r="A4" s="14"/>
      <c r="B4" s="14"/>
      <c r="C4" s="10"/>
      <c r="D4" s="10"/>
      <c r="E4" s="10"/>
      <c r="F4" s="10"/>
      <c r="G4" s="11" t="s">
        <v>28</v>
      </c>
      <c r="H4" s="12"/>
    </row>
    <row r="5" spans="1:8" ht="25.5" customHeight="1">
      <c r="A5" s="15"/>
      <c r="B5" s="15"/>
      <c r="C5" s="10"/>
      <c r="D5" s="10"/>
      <c r="E5" s="10"/>
      <c r="F5" s="10"/>
      <c r="G5" s="9" t="s">
        <v>29</v>
      </c>
      <c r="H5" s="9" t="s">
        <v>27</v>
      </c>
    </row>
    <row r="6" spans="1:8" ht="58.5">
      <c r="A6" s="6" t="s">
        <v>16</v>
      </c>
      <c r="B6" s="6" t="s">
        <v>15</v>
      </c>
      <c r="C6" s="3">
        <v>59900</v>
      </c>
      <c r="D6" s="3">
        <f>ROUND(C6/10000,2)</f>
        <v>5.99</v>
      </c>
      <c r="E6" s="4">
        <v>3400</v>
      </c>
      <c r="F6" s="4">
        <f>ROUND(E6/10000,2)</f>
        <v>0.34</v>
      </c>
      <c r="G6" s="7">
        <f>C6+E6</f>
        <v>63300</v>
      </c>
      <c r="H6" s="3">
        <f>ROUND(D6+F6,2)</f>
        <v>6.33</v>
      </c>
    </row>
    <row r="7" spans="1:8" ht="58.5">
      <c r="A7" s="6" t="s">
        <v>17</v>
      </c>
      <c r="B7" s="6" t="s">
        <v>15</v>
      </c>
      <c r="C7" s="3">
        <v>99800</v>
      </c>
      <c r="D7" s="3">
        <f aca="true" t="shared" si="0" ref="D7:D27">ROUND(C7/10000,2)</f>
        <v>9.98</v>
      </c>
      <c r="E7" s="4">
        <v>4200</v>
      </c>
      <c r="F7" s="4">
        <f aca="true" t="shared" si="1" ref="F7:F27">ROUND(E7/10000,2)</f>
        <v>0.42</v>
      </c>
      <c r="G7" s="7">
        <f aca="true" t="shared" si="2" ref="G7:G15">C7+E7</f>
        <v>104000</v>
      </c>
      <c r="H7" s="3">
        <f aca="true" t="shared" si="3" ref="H7:H27">ROUND(D7+F7,2)</f>
        <v>10.4</v>
      </c>
    </row>
    <row r="8" spans="1:8" ht="58.5">
      <c r="A8" s="6" t="s">
        <v>5</v>
      </c>
      <c r="B8" s="6" t="s">
        <v>15</v>
      </c>
      <c r="C8" s="3">
        <v>59900</v>
      </c>
      <c r="D8" s="3">
        <f t="shared" si="0"/>
        <v>5.99</v>
      </c>
      <c r="E8" s="4">
        <v>3400</v>
      </c>
      <c r="F8" s="4">
        <f t="shared" si="1"/>
        <v>0.34</v>
      </c>
      <c r="G8" s="7">
        <f t="shared" si="2"/>
        <v>63300</v>
      </c>
      <c r="H8" s="3">
        <f t="shared" si="3"/>
        <v>6.33</v>
      </c>
    </row>
    <row r="9" spans="1:8" ht="58.5">
      <c r="A9" s="6" t="s">
        <v>21</v>
      </c>
      <c r="B9" s="6" t="s">
        <v>15</v>
      </c>
      <c r="C9" s="3">
        <v>79800</v>
      </c>
      <c r="D9" s="3">
        <f t="shared" si="0"/>
        <v>7.98</v>
      </c>
      <c r="E9" s="4">
        <v>3400</v>
      </c>
      <c r="F9" s="4">
        <f t="shared" si="1"/>
        <v>0.34</v>
      </c>
      <c r="G9" s="7">
        <f t="shared" si="2"/>
        <v>83200</v>
      </c>
      <c r="H9" s="3">
        <f t="shared" si="3"/>
        <v>8.32</v>
      </c>
    </row>
    <row r="10" spans="1:8" ht="39" customHeight="1">
      <c r="A10" s="8" t="s">
        <v>6</v>
      </c>
      <c r="B10" s="6" t="s">
        <v>15</v>
      </c>
      <c r="C10" s="3">
        <v>39900</v>
      </c>
      <c r="D10" s="3">
        <f t="shared" si="0"/>
        <v>3.99</v>
      </c>
      <c r="E10" s="4">
        <v>3400</v>
      </c>
      <c r="F10" s="4">
        <f t="shared" si="1"/>
        <v>0.34</v>
      </c>
      <c r="G10" s="7">
        <f t="shared" si="2"/>
        <v>43300</v>
      </c>
      <c r="H10" s="3">
        <f t="shared" si="3"/>
        <v>4.33</v>
      </c>
    </row>
    <row r="11" spans="1:8" ht="37.5" customHeight="1">
      <c r="A11" s="6" t="s">
        <v>7</v>
      </c>
      <c r="B11" s="6" t="s">
        <v>15</v>
      </c>
      <c r="C11" s="3">
        <v>79800</v>
      </c>
      <c r="D11" s="3">
        <f t="shared" si="0"/>
        <v>7.98</v>
      </c>
      <c r="E11" s="4">
        <v>3400</v>
      </c>
      <c r="F11" s="4">
        <f t="shared" si="1"/>
        <v>0.34</v>
      </c>
      <c r="G11" s="7">
        <f t="shared" si="2"/>
        <v>83200</v>
      </c>
      <c r="H11" s="3">
        <f t="shared" si="3"/>
        <v>8.32</v>
      </c>
    </row>
    <row r="12" spans="1:8" ht="36" customHeight="1">
      <c r="A12" s="8" t="s">
        <v>8</v>
      </c>
      <c r="B12" s="6" t="s">
        <v>15</v>
      </c>
      <c r="C12" s="3">
        <v>39900</v>
      </c>
      <c r="D12" s="3">
        <f t="shared" si="0"/>
        <v>3.99</v>
      </c>
      <c r="E12" s="4">
        <v>3400</v>
      </c>
      <c r="F12" s="4">
        <f t="shared" si="1"/>
        <v>0.34</v>
      </c>
      <c r="G12" s="7">
        <f t="shared" si="2"/>
        <v>43300</v>
      </c>
      <c r="H12" s="3">
        <f t="shared" si="3"/>
        <v>4.33</v>
      </c>
    </row>
    <row r="13" spans="1:8" ht="58.5">
      <c r="A13" s="6" t="s">
        <v>9</v>
      </c>
      <c r="B13" s="6" t="s">
        <v>15</v>
      </c>
      <c r="C13" s="3">
        <v>59900</v>
      </c>
      <c r="D13" s="3">
        <f t="shared" si="0"/>
        <v>5.99</v>
      </c>
      <c r="E13" s="4">
        <v>4200</v>
      </c>
      <c r="F13" s="4">
        <f t="shared" si="1"/>
        <v>0.42</v>
      </c>
      <c r="G13" s="7">
        <f t="shared" si="2"/>
        <v>64100</v>
      </c>
      <c r="H13" s="3">
        <f t="shared" si="3"/>
        <v>6.41</v>
      </c>
    </row>
    <row r="14" spans="1:8" ht="58.5">
      <c r="A14" s="6" t="s">
        <v>22</v>
      </c>
      <c r="B14" s="6" t="s">
        <v>15</v>
      </c>
      <c r="C14" s="3">
        <v>99800</v>
      </c>
      <c r="D14" s="3">
        <f t="shared" si="0"/>
        <v>9.98</v>
      </c>
      <c r="E14" s="4">
        <v>4200</v>
      </c>
      <c r="F14" s="4">
        <f t="shared" si="1"/>
        <v>0.42</v>
      </c>
      <c r="G14" s="7">
        <f t="shared" si="2"/>
        <v>104000</v>
      </c>
      <c r="H14" s="3">
        <f t="shared" si="3"/>
        <v>10.4</v>
      </c>
    </row>
    <row r="15" spans="1:8" ht="58.5">
      <c r="A15" s="6" t="s">
        <v>23</v>
      </c>
      <c r="B15" s="6" t="s">
        <v>15</v>
      </c>
      <c r="C15" s="3">
        <v>119700</v>
      </c>
      <c r="D15" s="3">
        <f t="shared" si="0"/>
        <v>11.97</v>
      </c>
      <c r="E15" s="4">
        <v>4200</v>
      </c>
      <c r="F15" s="4">
        <f t="shared" si="1"/>
        <v>0.42</v>
      </c>
      <c r="G15" s="7">
        <f t="shared" si="2"/>
        <v>123900</v>
      </c>
      <c r="H15" s="3">
        <f t="shared" si="3"/>
        <v>12.39</v>
      </c>
    </row>
    <row r="16" spans="1:8" ht="78">
      <c r="A16" s="6" t="s">
        <v>24</v>
      </c>
      <c r="B16" s="6" t="s">
        <v>15</v>
      </c>
      <c r="C16" s="3">
        <v>99800</v>
      </c>
      <c r="D16" s="3">
        <f t="shared" si="0"/>
        <v>9.98</v>
      </c>
      <c r="E16" s="4">
        <v>4200</v>
      </c>
      <c r="F16" s="4">
        <f t="shared" si="1"/>
        <v>0.42</v>
      </c>
      <c r="G16" s="7">
        <f aca="true" t="shared" si="4" ref="G16:G21">C16+E16</f>
        <v>104000</v>
      </c>
      <c r="H16" s="3">
        <f t="shared" si="3"/>
        <v>10.4</v>
      </c>
    </row>
    <row r="17" spans="1:8" ht="58.5">
      <c r="A17" s="6" t="s">
        <v>10</v>
      </c>
      <c r="B17" s="6" t="s">
        <v>15</v>
      </c>
      <c r="C17" s="3">
        <v>99800</v>
      </c>
      <c r="D17" s="3">
        <f t="shared" si="0"/>
        <v>9.98</v>
      </c>
      <c r="E17" s="4">
        <v>3500</v>
      </c>
      <c r="F17" s="4">
        <f t="shared" si="1"/>
        <v>0.35</v>
      </c>
      <c r="G17" s="7">
        <f t="shared" si="4"/>
        <v>103300</v>
      </c>
      <c r="H17" s="3">
        <f t="shared" si="3"/>
        <v>10.33</v>
      </c>
    </row>
    <row r="18" spans="1:8" ht="38.25" customHeight="1">
      <c r="A18" s="8" t="s">
        <v>11</v>
      </c>
      <c r="B18" s="6" t="s">
        <v>15</v>
      </c>
      <c r="C18" s="3">
        <v>59900</v>
      </c>
      <c r="D18" s="3">
        <f t="shared" si="0"/>
        <v>5.99</v>
      </c>
      <c r="E18" s="4">
        <v>3400</v>
      </c>
      <c r="F18" s="4">
        <f t="shared" si="1"/>
        <v>0.34</v>
      </c>
      <c r="G18" s="7">
        <f t="shared" si="4"/>
        <v>63300</v>
      </c>
      <c r="H18" s="3">
        <f t="shared" si="3"/>
        <v>6.33</v>
      </c>
    </row>
    <row r="19" spans="1:8" ht="58.5">
      <c r="A19" s="6" t="s">
        <v>30</v>
      </c>
      <c r="B19" s="6" t="s">
        <v>15</v>
      </c>
      <c r="C19" s="3">
        <v>79800</v>
      </c>
      <c r="D19" s="3">
        <f t="shared" si="0"/>
        <v>7.98</v>
      </c>
      <c r="E19" s="4">
        <v>3400</v>
      </c>
      <c r="F19" s="4">
        <f t="shared" si="1"/>
        <v>0.34</v>
      </c>
      <c r="G19" s="7">
        <v>166500</v>
      </c>
      <c r="H19" s="3">
        <v>16.65</v>
      </c>
    </row>
    <row r="20" spans="1:8" ht="78">
      <c r="A20" s="6" t="s">
        <v>31</v>
      </c>
      <c r="B20" s="6" t="s">
        <v>15</v>
      </c>
      <c r="C20" s="3">
        <v>79800</v>
      </c>
      <c r="D20" s="3">
        <f t="shared" si="0"/>
        <v>7.98</v>
      </c>
      <c r="E20" s="4">
        <v>3800</v>
      </c>
      <c r="F20" s="4">
        <f t="shared" si="1"/>
        <v>0.38</v>
      </c>
      <c r="G20" s="7">
        <v>166900</v>
      </c>
      <c r="H20" s="3">
        <v>16.69</v>
      </c>
    </row>
    <row r="21" spans="1:8" ht="58.5">
      <c r="A21" s="6" t="s">
        <v>12</v>
      </c>
      <c r="B21" s="6" t="s">
        <v>15</v>
      </c>
      <c r="C21" s="3">
        <v>39900</v>
      </c>
      <c r="D21" s="3">
        <f t="shared" si="0"/>
        <v>3.99</v>
      </c>
      <c r="E21" s="4">
        <v>4200</v>
      </c>
      <c r="F21" s="4">
        <f t="shared" si="1"/>
        <v>0.42</v>
      </c>
      <c r="G21" s="7">
        <f t="shared" si="4"/>
        <v>44100</v>
      </c>
      <c r="H21" s="3">
        <f t="shared" si="3"/>
        <v>4.41</v>
      </c>
    </row>
    <row r="22" spans="1:8" ht="102.75" customHeight="1">
      <c r="A22" s="6" t="s">
        <v>18</v>
      </c>
      <c r="B22" s="6" t="s">
        <v>15</v>
      </c>
      <c r="C22" s="3">
        <v>199500</v>
      </c>
      <c r="D22" s="3">
        <f t="shared" si="0"/>
        <v>19.95</v>
      </c>
      <c r="E22" s="4">
        <v>4200</v>
      </c>
      <c r="F22" s="4">
        <f t="shared" si="1"/>
        <v>0.42</v>
      </c>
      <c r="G22" s="7">
        <f aca="true" t="shared" si="5" ref="G22:G27">C22+E22</f>
        <v>203700</v>
      </c>
      <c r="H22" s="3">
        <f t="shared" si="3"/>
        <v>20.37</v>
      </c>
    </row>
    <row r="23" spans="1:8" ht="44.25" customHeight="1">
      <c r="A23" s="6" t="s">
        <v>20</v>
      </c>
      <c r="B23" s="6" t="s">
        <v>15</v>
      </c>
      <c r="C23" s="3">
        <v>79800</v>
      </c>
      <c r="D23" s="3">
        <f t="shared" si="0"/>
        <v>7.98</v>
      </c>
      <c r="E23" s="4">
        <v>3400</v>
      </c>
      <c r="F23" s="4">
        <f t="shared" si="1"/>
        <v>0.34</v>
      </c>
      <c r="G23" s="7">
        <f t="shared" si="5"/>
        <v>83200</v>
      </c>
      <c r="H23" s="3">
        <f t="shared" si="3"/>
        <v>8.32</v>
      </c>
    </row>
    <row r="24" spans="1:8" ht="43.5" customHeight="1">
      <c r="A24" s="6" t="s">
        <v>1</v>
      </c>
      <c r="B24" s="6" t="s">
        <v>15</v>
      </c>
      <c r="C24" s="3">
        <v>99800</v>
      </c>
      <c r="D24" s="3">
        <f t="shared" si="0"/>
        <v>9.98</v>
      </c>
      <c r="E24" s="4">
        <v>4200</v>
      </c>
      <c r="F24" s="4">
        <f t="shared" si="1"/>
        <v>0.42</v>
      </c>
      <c r="G24" s="7">
        <f t="shared" si="5"/>
        <v>104000</v>
      </c>
      <c r="H24" s="3">
        <f t="shared" si="3"/>
        <v>10.4</v>
      </c>
    </row>
    <row r="25" spans="1:8" ht="20.25" customHeight="1">
      <c r="A25" s="6" t="s">
        <v>2</v>
      </c>
      <c r="B25" s="6" t="s">
        <v>19</v>
      </c>
      <c r="C25" s="3">
        <v>39900</v>
      </c>
      <c r="D25" s="3">
        <f t="shared" si="0"/>
        <v>3.99</v>
      </c>
      <c r="E25" s="4">
        <v>3400</v>
      </c>
      <c r="F25" s="4">
        <f t="shared" si="1"/>
        <v>0.34</v>
      </c>
      <c r="G25" s="7">
        <f t="shared" si="5"/>
        <v>43300</v>
      </c>
      <c r="H25" s="3">
        <f t="shared" si="3"/>
        <v>4.33</v>
      </c>
    </row>
    <row r="26" spans="1:8" ht="44.25" customHeight="1">
      <c r="A26" s="6" t="s">
        <v>3</v>
      </c>
      <c r="B26" s="6" t="s">
        <v>15</v>
      </c>
      <c r="C26" s="3">
        <v>179600</v>
      </c>
      <c r="D26" s="3">
        <f t="shared" si="0"/>
        <v>17.96</v>
      </c>
      <c r="E26" s="4">
        <v>3800</v>
      </c>
      <c r="F26" s="4">
        <f t="shared" si="1"/>
        <v>0.38</v>
      </c>
      <c r="G26" s="7">
        <f t="shared" si="5"/>
        <v>183400</v>
      </c>
      <c r="H26" s="3">
        <f t="shared" si="3"/>
        <v>18.34</v>
      </c>
    </row>
    <row r="27" spans="1:8" ht="63" customHeight="1">
      <c r="A27" s="6" t="s">
        <v>13</v>
      </c>
      <c r="B27" s="6" t="s">
        <v>15</v>
      </c>
      <c r="C27" s="3">
        <v>239400</v>
      </c>
      <c r="D27" s="3">
        <f t="shared" si="0"/>
        <v>23.94</v>
      </c>
      <c r="E27" s="4">
        <v>3800</v>
      </c>
      <c r="F27" s="4">
        <f t="shared" si="1"/>
        <v>0.38</v>
      </c>
      <c r="G27" s="7">
        <f t="shared" si="5"/>
        <v>243200</v>
      </c>
      <c r="H27" s="3">
        <f t="shared" si="3"/>
        <v>24.32</v>
      </c>
    </row>
    <row r="31" spans="1:2" ht="15">
      <c r="A31" s="2"/>
      <c r="B31" s="2"/>
    </row>
  </sheetData>
  <sheetProtection/>
  <mergeCells count="5">
    <mergeCell ref="G4:H4"/>
    <mergeCell ref="A3:A5"/>
    <mergeCell ref="B3:B5"/>
    <mergeCell ref="G3:H3"/>
    <mergeCell ref="A2:G2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b429</cp:lastModifiedBy>
  <cp:lastPrinted>2016-04-14T05:51:37Z</cp:lastPrinted>
  <dcterms:created xsi:type="dcterms:W3CDTF">2008-05-14T12:52:21Z</dcterms:created>
  <dcterms:modified xsi:type="dcterms:W3CDTF">2016-11-26T08:18:30Z</dcterms:modified>
  <cp:category/>
  <cp:version/>
  <cp:contentType/>
  <cp:contentStatus/>
</cp:coreProperties>
</file>